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<sst xmlns="http://schemas.openxmlformats.org/spreadsheetml/2006/main" count="65" uniqueCount="65">
  <si>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 xml:space="preserve">000 1 01 00000 00 0000 000 </t>
  </si>
  <si>
    <t>000 1 06 00000 00 0000 000</t>
  </si>
  <si>
    <t>000 1 08 00000 00 0000 000</t>
  </si>
  <si>
    <t>000 1 11 00000 00 0000 000</t>
  </si>
  <si>
    <t>000 1 14 00000 00 0000 000</t>
  </si>
  <si>
    <t>Фактическое исполнение с начала года</t>
  </si>
  <si>
    <t>В % к плану года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</si>
  <si>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</si>
  <si>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</si>
  <si>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</si>
  <si>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</si>
  <si>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</si>
  <si>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</si>
  <si>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</si>
  <si>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</si>
  <si>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</si>
  <si>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182 1 01 02010 01 0000 110</t>
  </si>
  <si>
    <t>182 1 06 01030 10 0000 110</t>
  </si>
  <si>
    <t>182 1 06 06000 10 0000 110</t>
  </si>
  <si>
    <t>903 1 08 04000 01 0000 110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</si>
  <si>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</si>
  <si>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903 1 14 06014 10 0000 430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</si>
  <si>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</si>
  <si>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903 1 11 09045 10 0000 120</t>
  </si>
  <si>
    <t>Приложение №1</t>
  </si>
  <si>
    <t>БЕЗВОЗМЕЗДНЫЕ ПЕРЕЧИСЛЕНИЯ</t>
  </si>
  <si>
    <t>Дотации бюджетам поселений на выравнивание бюджетной обеспеченности</t>
  </si>
  <si>
    <t xml:space="preserve">Дотации бюджетам поселений на поддержку мер по обеспечению сбалансированности бюджетов </t>
  </si>
  <si>
    <t>ИТОГО ДОХОДОВ</t>
  </si>
  <si>
    <t>тыс.рублей</t>
  </si>
  <si>
    <t>ДОХОДЫ - всего</t>
  </si>
  <si>
    <t>Доходы бюджета</t>
  </si>
  <si>
    <t>по кодам видов доходов, подвидов доходов, классификации операций сектора государственного</t>
  </si>
  <si>
    <t>управления, относящихся к доходам бюджета</t>
  </si>
  <si>
    <t>Код дохода</t>
  </si>
  <si>
    <t>Наименование дохода</t>
  </si>
  <si>
    <t xml:space="preserve">Единый с/х налог </t>
  </si>
  <si>
    <t>000 1 05 00000 00 0000 000</t>
  </si>
  <si>
    <t>НАЛОГИ НА СОВОКУПНЫЙ ДОХОД</t>
  </si>
  <si>
    <t>182 1 05 03000 01 0000 110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</si>
  <si>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</si>
  <si>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903 1 14 02053 10 0000 410</t>
  </si>
  <si>
    <t>Межбюджетные трансферты, передаваемые бюджетам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</si>
  <si>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Поступления от денежных пожертвований, предоставляемых физическими лицами получателям средств бюджетов поселений</t>
  </si>
  <si>
    <t>903 2 07 05020 10 0000 180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</si>
  <si>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</si>
  <si>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903 1 11 05025 10 0000 120</t>
  </si>
  <si>
    <t>992 2 02 15001 10 0000 151</t>
  </si>
  <si>
    <t>992 2 02 15002 10 0000 151</t>
  </si>
  <si>
    <t>903 2 02 20077 10 0010 151</t>
  </si>
  <si>
    <t>Субсидии бюджетам на бюджетные инвестиции в объекты капитального строительства собственности муниципальных образований из республиканского бюджета Республики Марий Эл</t>
  </si>
  <si>
    <t>992 2 02 20216 10 0000 151</t>
  </si>
  <si>
    <t>Субсидии бюджетам поселений на осуществление 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</si>
  <si>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</si>
  <si>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из республиканского бюджета Республики Марий Эл</t>
  </si>
  <si>
    <t xml:space="preserve">992 2 02 35118 10 0000 151 </t>
  </si>
  <si>
    <t>992 2 02 40014 10 0000 151</t>
  </si>
  <si>
    <t>903 2 02 25555 10 0000 151</t>
  </si>
  <si>
    <t xml:space="preserve">муниципального образования "Косолаповское сельское поселение" за 2018 год </t>
  </si>
  <si>
    <t>Утверждено на 2018 год</t>
  </si>
  <si>
    <t>000 1 16 00000 00 0000 0001</t>
  </si>
  <si>
    <t>ШТРАФНЫЕ САНКЦИИ, ВОЗМЕЩЕНИЕ УЩЕРБА</t>
  </si>
  <si>
    <t xml:space="preserve">Субвенции бюджетам поселений на осуществление  первичного воинского учета, на территориях,где  отсутствуют военные комиссариаты                                    </t>
  </si>
  <si>
    <t>от 17 июня 2019 года № 232</t>
  </si>
  <si>
    <t>к  решению Собрания депутатов муниципального образования "Косолаповское сельское поселение" "Об утверждении отчета об исполнении бюджета муниципального образования "Косолаповское сельское поселение" за 2018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</si>
</sst>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#,##0.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/>
    </xf>
    <xf numFmtId="0" fontId="28" fillId="24" borderId="10" xfId="0" applyFont="1" applyFill="1" applyBorder="1" applyAlignment="1" applyProtection="1">
      <alignment/>
      <protection/>
    </xf>
    <xf numFmtId="175" fontId="28" fillId="24" borderId="10" xfId="0" applyNumberFormat="1" applyFont="1" applyFill="1" applyBorder="1" applyAlignment="1">
      <alignment/>
    </xf>
    <xf numFmtId="172" fontId="28" fillId="24" borderId="10" xfId="0" applyNumberFormat="1" applyFont="1" applyFill="1" applyBorder="1" applyAlignment="1">
      <alignment/>
    </xf>
    <xf numFmtId="0" fontId="28" fillId="0" borderId="10" xfId="0" applyFont="1" applyBorder="1" applyAlignment="1" applyProtection="1">
      <alignment/>
      <protection locked="0"/>
    </xf>
    <xf numFmtId="0" fontId="28" fillId="0" borderId="10" xfId="0" applyFont="1" applyBorder="1" applyAlignment="1">
      <alignment/>
    </xf>
    <xf numFmtId="175" fontId="28" fillId="0" borderId="10" xfId="0" applyNumberFormat="1" applyFont="1" applyBorder="1" applyAlignment="1">
      <alignment/>
    </xf>
    <xf numFmtId="1" fontId="21" fillId="0" borderId="12" xfId="0" applyNumberFormat="1" applyFont="1" applyBorder="1" applyAlignment="1" applyProtection="1">
      <alignment/>
      <protection locked="0"/>
    </xf>
    <xf numFmtId="0" fontId="21" fillId="0" borderId="10" xfId="0" applyFont="1" applyBorder="1" applyAlignment="1">
      <alignment/>
    </xf>
    <xf numFmtId="175" fontId="21" fillId="0" borderId="10" xfId="0" applyNumberFormat="1" applyFont="1" applyBorder="1" applyAlignment="1">
      <alignment/>
    </xf>
    <xf numFmtId="175" fontId="21" fillId="24" borderId="10" xfId="0" applyNumberFormat="1" applyFont="1" applyFill="1" applyBorder="1" applyAlignment="1">
      <alignment/>
    </xf>
    <xf numFmtId="172" fontId="21" fillId="24" borderId="10" xfId="0" applyNumberFormat="1" applyFont="1" applyFill="1" applyBorder="1" applyAlignment="1">
      <alignment/>
    </xf>
    <xf numFmtId="1" fontId="28" fillId="0" borderId="13" xfId="0" applyNumberFormat="1" applyFont="1" applyBorder="1" applyAlignment="1" applyProtection="1">
      <alignment/>
      <protection locked="0"/>
    </xf>
    <xf numFmtId="1" fontId="21" fillId="0" borderId="13" xfId="0" applyNumberFormat="1" applyFont="1" applyBorder="1" applyAlignment="1" applyProtection="1">
      <alignment/>
      <protection locked="0"/>
    </xf>
    <xf numFmtId="1" fontId="21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>
      <alignment horizontal="left" vertical="center" wrapText="1"/>
    </xf>
    <xf numFmtId="1" fontId="21" fillId="0" borderId="14" xfId="0" applyNumberFormat="1" applyFont="1" applyBorder="1" applyAlignment="1" applyProtection="1">
      <alignment/>
      <protection locked="0"/>
    </xf>
    <xf numFmtId="0" fontId="28" fillId="0" borderId="10" xfId="0" applyFont="1" applyBorder="1" applyAlignment="1">
      <alignment horizontal="left" vertical="center" wrapText="1"/>
    </xf>
    <xf numFmtId="0" fontId="21" fillId="0" borderId="11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9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49" fontId="21" fillId="0" borderId="15" xfId="0" applyNumberFormat="1" applyFont="1" applyFill="1" applyBorder="1" applyAlignment="1">
      <alignment horizontal="left" shrinkToFit="1"/>
    </xf>
    <xf numFmtId="2" fontId="21" fillId="0" borderId="10" xfId="0" applyNumberFormat="1" applyFont="1" applyFill="1" applyBorder="1" applyAlignment="1" applyProtection="1">
      <alignment horizontal="justify" wrapText="1"/>
      <protection locked="0"/>
    </xf>
    <xf numFmtId="49" fontId="21" fillId="0" borderId="15" xfId="0" applyNumberFormat="1" applyFont="1" applyBorder="1" applyAlignment="1">
      <alignment horizontal="left" shrinkToFit="1"/>
    </xf>
    <xf numFmtId="0" fontId="24" fillId="0" borderId="10" xfId="0" applyFont="1" applyBorder="1" applyAlignment="1">
      <alignment/>
    </xf>
    <xf numFmtId="175" fontId="24" fillId="0" borderId="10" xfId="0" applyNumberFormat="1" applyFont="1" applyBorder="1" applyAlignment="1">
      <alignment/>
    </xf>
    <xf numFmtId="2" fontId="0" fillId="0" borderId="10" xfId="0" applyNumberFormat="1" applyFill="1" applyBorder="1" applyAlignment="1" applyProtection="1">
      <alignment horizontal="justify" wrapText="1"/>
      <protection locked="0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3"/>
  <sheetViews>
    <sheetView tabSelected="1" zoomScalePageLayoutView="0" workbookViewId="0" topLeftCell="A1">
      <selection activeCell="C2" sqref="C2:E2"/>
    </sheetView>
  </sheetViews>
  <sheetFormatPr defaultColWidth="9.00390625" defaultRowHeight="12.75"/>
  <cols>
    <col min="1" max="1" width="32.25390625" style="0" customWidth="1"/>
    <col min="2" max="2" width="55.00390625" style="0" customWidth="1"/>
    <col min="3" max="3" width="24.125" style="0" customWidth="1"/>
    <col min="4" max="4" width="23.375" style="0" customWidth="1"/>
    <col min="5" max="5" width="22.375" style="0" customWidth="1"/>
  </cols>
  <sheetData>
    <row r="2" spans="3:5" ht="18" customHeight="1">
      <c r="C2" s="42" t="s">
        <v>24</v>
      </c>
      <c r="D2" s="42"/>
      <c r="E2" s="42"/>
    </row>
    <row r="3" spans="3:5" ht="67.5" customHeight="1">
      <c r="C3" s="43" t="s">
        <v>64</v>
      </c>
      <c r="D3" s="43"/>
      <c r="E3" s="43"/>
    </row>
    <row r="4" spans="3:5" ht="18" customHeight="1">
      <c r="C4" s="42" t="s">
        <v>63</v>
      </c>
      <c r="D4" s="42"/>
      <c r="E4" s="42"/>
    </row>
    <row r="5" spans="3:5" ht="12.75">
      <c r="C5" s="1"/>
      <c r="D5" s="2"/>
      <c r="E5" s="2"/>
    </row>
    <row r="6" spans="1:5" ht="20.25">
      <c r="A6" s="40" t="s">
        <v>31</v>
      </c>
      <c r="B6" s="41"/>
      <c r="C6" s="41"/>
      <c r="D6" s="41"/>
      <c r="E6" s="41"/>
    </row>
    <row r="7" spans="1:5" ht="20.25">
      <c r="A7" s="40" t="s">
        <v>58</v>
      </c>
      <c r="B7" s="40"/>
      <c r="C7" s="40"/>
      <c r="D7" s="40"/>
      <c r="E7" s="40"/>
    </row>
    <row r="8" spans="1:5" ht="20.25">
      <c r="A8" s="40" t="s">
        <v>32</v>
      </c>
      <c r="B8" s="40"/>
      <c r="C8" s="40"/>
      <c r="D8" s="40"/>
      <c r="E8" s="40"/>
    </row>
    <row r="9" spans="1:5" ht="20.25">
      <c r="A9" s="40" t="s">
        <v>33</v>
      </c>
      <c r="B9" s="40"/>
      <c r="C9" s="40"/>
      <c r="D9" s="40"/>
      <c r="E9" s="40"/>
    </row>
    <row r="10" spans="1:5" ht="18.75">
      <c r="A10" s="3"/>
      <c r="B10" s="4"/>
      <c r="C10" s="4"/>
      <c r="D10" s="4"/>
      <c r="E10" s="4"/>
    </row>
    <row r="11" spans="1:5" ht="15.75">
      <c r="A11" s="5"/>
      <c r="B11" s="5"/>
      <c r="C11" s="5"/>
      <c r="D11" s="5"/>
      <c r="E11" s="6" t="s">
        <v>29</v>
      </c>
    </row>
    <row r="12" spans="1:5" ht="47.25">
      <c r="A12" s="7" t="s">
        <v>34</v>
      </c>
      <c r="B12" s="7" t="s">
        <v>35</v>
      </c>
      <c r="C12" s="8" t="s">
        <v>59</v>
      </c>
      <c r="D12" s="9" t="s">
        <v>5</v>
      </c>
      <c r="E12" s="8" t="s">
        <v>6</v>
      </c>
    </row>
    <row r="13" spans="1:5" ht="15.75">
      <c r="A13" s="10"/>
      <c r="B13" s="11" t="s">
        <v>30</v>
      </c>
      <c r="C13" s="12">
        <f>C14+C16+C18+C21+C23+C26</f>
        <v>2346</v>
      </c>
      <c r="D13" s="12">
        <f>D14+D16+D18+D21+D23+D26</f>
        <v>2383.3</v>
      </c>
      <c r="E13" s="13">
        <f>D13/C13*100</f>
        <v>101.58994032395567</v>
      </c>
    </row>
    <row r="14" spans="1:5" ht="15.75">
      <c r="A14" s="14" t="s">
        <v>0</v>
      </c>
      <c r="B14" s="15" t="s">
        <v>7</v>
      </c>
      <c r="C14" s="16">
        <f>C15</f>
        <v>369</v>
      </c>
      <c r="D14" s="16">
        <f>D15</f>
        <v>386.5</v>
      </c>
      <c r="E14" s="13">
        <f aca="true" t="shared" si="0" ref="E14:E40">D14/C14*100</f>
        <v>104.74254742547427</v>
      </c>
    </row>
    <row r="15" spans="1:5" ht="16.5" thickBot="1">
      <c r="A15" s="17" t="s">
        <v>16</v>
      </c>
      <c r="B15" s="18" t="s">
        <v>8</v>
      </c>
      <c r="C15" s="19">
        <v>369</v>
      </c>
      <c r="D15" s="20">
        <v>386.5</v>
      </c>
      <c r="E15" s="21">
        <f t="shared" si="0"/>
        <v>104.74254742547427</v>
      </c>
    </row>
    <row r="16" spans="1:5" ht="15.75">
      <c r="A16" s="22" t="s">
        <v>37</v>
      </c>
      <c r="B16" s="15" t="s">
        <v>38</v>
      </c>
      <c r="C16" s="16">
        <f>C17</f>
        <v>0</v>
      </c>
      <c r="D16" s="16">
        <f>D17</f>
        <v>0</v>
      </c>
      <c r="E16" s="21"/>
    </row>
    <row r="17" spans="1:5" ht="15.75">
      <c r="A17" s="23" t="s">
        <v>39</v>
      </c>
      <c r="B17" s="18" t="s">
        <v>36</v>
      </c>
      <c r="C17" s="19"/>
      <c r="D17" s="20"/>
      <c r="E17" s="21"/>
    </row>
    <row r="18" spans="1:5" ht="15.75">
      <c r="A18" s="14" t="s">
        <v>1</v>
      </c>
      <c r="B18" s="15" t="s">
        <v>9</v>
      </c>
      <c r="C18" s="16">
        <f>C19+C20</f>
        <v>236</v>
      </c>
      <c r="D18" s="16">
        <f>D19+D20</f>
        <v>235.2</v>
      </c>
      <c r="E18" s="13">
        <f t="shared" si="0"/>
        <v>99.66101694915254</v>
      </c>
    </row>
    <row r="19" spans="1:5" ht="15.75">
      <c r="A19" s="24" t="s">
        <v>17</v>
      </c>
      <c r="B19" s="25" t="s">
        <v>10</v>
      </c>
      <c r="C19" s="19">
        <v>78</v>
      </c>
      <c r="D19" s="20">
        <v>88.6</v>
      </c>
      <c r="E19" s="21">
        <f t="shared" si="0"/>
        <v>113.58974358974359</v>
      </c>
    </row>
    <row r="20" spans="1:5" ht="15.75">
      <c r="A20" s="24" t="s">
        <v>18</v>
      </c>
      <c r="B20" s="18" t="s">
        <v>11</v>
      </c>
      <c r="C20" s="19">
        <v>158</v>
      </c>
      <c r="D20" s="20">
        <v>146.6</v>
      </c>
      <c r="E20" s="21">
        <f t="shared" si="0"/>
        <v>92.78481012658227</v>
      </c>
    </row>
    <row r="21" spans="1:5" ht="16.5" thickBot="1">
      <c r="A21" s="14" t="s">
        <v>2</v>
      </c>
      <c r="B21" s="15" t="s">
        <v>12</v>
      </c>
      <c r="C21" s="16">
        <f>C22</f>
        <v>7</v>
      </c>
      <c r="D21" s="16">
        <f>D22</f>
        <v>8.8</v>
      </c>
      <c r="E21" s="13">
        <f t="shared" si="0"/>
        <v>125.71428571428574</v>
      </c>
    </row>
    <row r="22" spans="1:5" ht="23.25" customHeight="1" thickBot="1">
      <c r="A22" s="26" t="s">
        <v>19</v>
      </c>
      <c r="B22" s="25" t="s">
        <v>13</v>
      </c>
      <c r="C22" s="19">
        <v>7</v>
      </c>
      <c r="D22" s="20">
        <v>8.8</v>
      </c>
      <c r="E22" s="21">
        <f t="shared" si="0"/>
        <v>125.71428571428574</v>
      </c>
    </row>
    <row r="23" spans="1:5" ht="47.25" customHeight="1">
      <c r="A23" s="14" t="s">
        <v>3</v>
      </c>
      <c r="B23" s="27" t="s">
        <v>14</v>
      </c>
      <c r="C23" s="16">
        <f>C24+C25</f>
        <v>1734</v>
      </c>
      <c r="D23" s="16">
        <f>D24+D25</f>
        <v>1749.8</v>
      </c>
      <c r="E23" s="13">
        <f t="shared" si="0"/>
        <v>100.9111880046136</v>
      </c>
    </row>
    <row r="24" spans="1:5" ht="47.25" customHeight="1">
      <c r="A24" s="29" t="s">
        <v>46</v>
      </c>
      <c r="B24" s="25" t="s">
        <v>45</v>
      </c>
      <c r="C24" s="19">
        <v>1704</v>
      </c>
      <c r="D24" s="19">
        <v>1704.8</v>
      </c>
      <c r="E24" s="13">
        <f t="shared" si="0"/>
        <v>100.04694835680752</v>
      </c>
    </row>
    <row r="25" spans="1:5" ht="89.25" customHeight="1">
      <c r="A25" s="28" t="s">
        <v>23</v>
      </c>
      <c r="B25" s="25" t="s">
        <v>22</v>
      </c>
      <c r="C25" s="19">
        <v>30</v>
      </c>
      <c r="D25" s="20">
        <v>45</v>
      </c>
      <c r="E25" s="21">
        <f t="shared" si="0"/>
        <v>150</v>
      </c>
    </row>
    <row r="26" spans="1:5" ht="31.5">
      <c r="A26" s="14" t="s">
        <v>4</v>
      </c>
      <c r="B26" s="27" t="s">
        <v>15</v>
      </c>
      <c r="C26" s="16">
        <f>C29</f>
        <v>0</v>
      </c>
      <c r="D26" s="16">
        <f>D29+D27</f>
        <v>3</v>
      </c>
      <c r="E26" s="21"/>
    </row>
    <row r="27" spans="1:5" ht="71.25" customHeight="1">
      <c r="A27" s="29" t="s">
        <v>41</v>
      </c>
      <c r="B27" s="30" t="s">
        <v>40</v>
      </c>
      <c r="C27" s="16"/>
      <c r="D27" s="19"/>
      <c r="E27" s="21"/>
    </row>
    <row r="28" spans="1:5" ht="63">
      <c r="A28" s="29" t="s">
        <v>21</v>
      </c>
      <c r="B28" s="25" t="s">
        <v>20</v>
      </c>
      <c r="C28" s="19"/>
      <c r="D28" s="20"/>
      <c r="E28" s="21"/>
    </row>
    <row r="29" spans="1:5" ht="31.5">
      <c r="A29" s="29" t="s">
        <v>60</v>
      </c>
      <c r="B29" s="27" t="s">
        <v>61</v>
      </c>
      <c r="C29" s="19"/>
      <c r="D29" s="20">
        <v>3</v>
      </c>
      <c r="E29" s="21"/>
    </row>
    <row r="30" spans="1:5" ht="25.5" customHeight="1">
      <c r="A30" s="31"/>
      <c r="B30" s="32" t="s">
        <v>25</v>
      </c>
      <c r="C30" s="16">
        <f>C31+C32+C36+C34+C35+C37+C33+C38+C39</f>
        <v>7912.6</v>
      </c>
      <c r="D30" s="16">
        <f>D31+D32+D36+D34+D35+D37+D33+D38+D39</f>
        <v>7912.6</v>
      </c>
      <c r="E30" s="13">
        <f t="shared" si="0"/>
        <v>100</v>
      </c>
    </row>
    <row r="31" spans="1:5" ht="31.5">
      <c r="A31" s="33" t="s">
        <v>47</v>
      </c>
      <c r="B31" s="33" t="s">
        <v>26</v>
      </c>
      <c r="C31" s="19">
        <v>1064.5</v>
      </c>
      <c r="D31" s="19">
        <v>1064.5</v>
      </c>
      <c r="E31" s="21">
        <f t="shared" si="0"/>
        <v>100</v>
      </c>
    </row>
    <row r="32" spans="1:5" ht="31.5">
      <c r="A32" s="33" t="s">
        <v>48</v>
      </c>
      <c r="B32" s="33" t="s">
        <v>27</v>
      </c>
      <c r="C32" s="19">
        <v>5354.1</v>
      </c>
      <c r="D32" s="19">
        <v>5354.1</v>
      </c>
      <c r="E32" s="21">
        <f t="shared" si="0"/>
        <v>100</v>
      </c>
    </row>
    <row r="33" spans="1:5" ht="48.75" customHeight="1" hidden="1">
      <c r="A33" s="34" t="s">
        <v>49</v>
      </c>
      <c r="B33" s="35" t="s">
        <v>50</v>
      </c>
      <c r="C33" s="19"/>
      <c r="D33" s="19"/>
      <c r="E33" s="21" t="e">
        <f t="shared" si="0"/>
        <v>#DIV/0!</v>
      </c>
    </row>
    <row r="34" spans="1:5" ht="65.25" customHeight="1" hidden="1">
      <c r="A34" s="33" t="s">
        <v>51</v>
      </c>
      <c r="B34" s="35" t="s">
        <v>52</v>
      </c>
      <c r="C34" s="19"/>
      <c r="D34" s="19"/>
      <c r="E34" s="21" t="e">
        <f t="shared" si="0"/>
        <v>#DIV/0!</v>
      </c>
    </row>
    <row r="35" spans="1:5" ht="51.75" hidden="1">
      <c r="A35" s="33"/>
      <c r="B35" s="39" t="s">
        <v>53</v>
      </c>
      <c r="C35" s="19"/>
      <c r="D35" s="19"/>
      <c r="E35" s="21" t="e">
        <f t="shared" si="0"/>
        <v>#DIV/0!</v>
      </c>
    </row>
    <row r="36" spans="1:5" ht="78" customHeight="1">
      <c r="A36" s="33" t="s">
        <v>57</v>
      </c>
      <c r="B36" s="35" t="s">
        <v>54</v>
      </c>
      <c r="C36" s="19">
        <v>476.4</v>
      </c>
      <c r="D36" s="19">
        <v>476.4</v>
      </c>
      <c r="E36" s="21">
        <f>D36/C36*100</f>
        <v>100</v>
      </c>
    </row>
    <row r="37" spans="1:5" ht="45" customHeight="1">
      <c r="A37" s="33" t="s">
        <v>55</v>
      </c>
      <c r="B37" s="33" t="s">
        <v>62</v>
      </c>
      <c r="C37" s="19">
        <v>175</v>
      </c>
      <c r="D37" s="19">
        <v>175</v>
      </c>
      <c r="E37" s="21">
        <f t="shared" si="0"/>
        <v>100</v>
      </c>
    </row>
    <row r="38" spans="1:5" ht="74.25" customHeight="1">
      <c r="A38" s="36" t="s">
        <v>56</v>
      </c>
      <c r="B38" s="35" t="s">
        <v>42</v>
      </c>
      <c r="C38" s="19">
        <v>830.1</v>
      </c>
      <c r="D38" s="19">
        <v>830.1</v>
      </c>
      <c r="E38" s="21">
        <f t="shared" si="0"/>
        <v>100</v>
      </c>
    </row>
    <row r="39" spans="1:5" ht="47.25">
      <c r="A39" s="36" t="s">
        <v>44</v>
      </c>
      <c r="B39" s="35" t="s">
        <v>43</v>
      </c>
      <c r="C39" s="19">
        <v>12.5</v>
      </c>
      <c r="D39" s="19">
        <v>12.5</v>
      </c>
      <c r="E39" s="21">
        <f t="shared" si="0"/>
        <v>100</v>
      </c>
    </row>
    <row r="40" spans="1:5" ht="18.75">
      <c r="A40" s="37" t="s">
        <v>28</v>
      </c>
      <c r="B40" s="37"/>
      <c r="C40" s="38">
        <f>C13+C30</f>
        <v>10258.6</v>
      </c>
      <c r="D40" s="38">
        <f>D13+D30</f>
        <v>10295.900000000001</v>
      </c>
      <c r="E40" s="13">
        <f t="shared" si="0"/>
        <v>100.3635973719611</v>
      </c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</sheetData>
  <sheetProtection/>
  <mergeCells count="7">
    <mergeCell ref="A9:E9"/>
    <mergeCell ref="A6:E6"/>
    <mergeCell ref="C2:E2"/>
    <mergeCell ref="C3:E3"/>
    <mergeCell ref="C4:E4"/>
    <mergeCell ref="A7:E7"/>
    <mergeCell ref="A8:E8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решению от 17.06.2019 года №232</dc:title>
  <dc:subject/>
  <dc:creator>user</dc:creator>
  <cp:keywords/>
  <dc:description/>
  <cp:lastModifiedBy>user</cp:lastModifiedBy>
  <cp:lastPrinted>2017-03-15T11:38:37Z</cp:lastPrinted>
  <dcterms:created xsi:type="dcterms:W3CDTF">2012-05-02T05:19:35Z</dcterms:created>
  <dcterms:modified xsi:type="dcterms:W3CDTF">2019-07-01T07:49:27Z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XXJ7TYMEEKJ2-7618-5</vt:lpwstr>
  </property>
  <property fmtid="{D5CDD505-2E9C-101B-9397-08002B2CF9AE}" pid="4" name="_dlc_DocIdItemGu">
    <vt:lpwstr>a81fe6cb-edd4-48a0-9dc4-e0127a3b400f</vt:lpwstr>
  </property>
  <property fmtid="{D5CDD505-2E9C-101B-9397-08002B2CF9AE}" pid="5" name="_dlc_DocIdU">
    <vt:lpwstr>https://vip.gov.mari.ru/mturek/sp_kosolapovo/_layouts/DocIdRedir.aspx?ID=XXJ7TYMEEKJ2-7618-5, XXJ7TYMEEKJ2-7618-5</vt:lpwstr>
  </property>
  <property fmtid="{D5CDD505-2E9C-101B-9397-08002B2CF9AE}" pid="6" name="Описан">
    <vt:lpwstr> Доходы бюджета муниципального образования «Косолаповское сельское поселение » за 2018 год"</vt:lpwstr>
  </property>
  <property fmtid="{D5CDD505-2E9C-101B-9397-08002B2CF9AE}" pid="7" name="Г">
    <vt:lpwstr>2019 год</vt:lpwstr>
  </property>
</Properties>
</file>